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通販\"/>
    </mc:Choice>
  </mc:AlternateContent>
  <xr:revisionPtr revIDLastSave="0" documentId="13_ncr:1_{ACD50CEC-2170-430F-B61B-3145E9FA514C}" xr6:coauthVersionLast="47" xr6:coauthVersionMax="47" xr10:uidLastSave="{00000000-0000-0000-0000-000000000000}"/>
  <bookViews>
    <workbookView xWindow="-110" yWindow="-110" windowWidth="21820" windowHeight="14020" tabRatio="500" xr2:uid="{00000000-000D-0000-FFFF-FFFF00000000}"/>
  </bookViews>
  <sheets>
    <sheet name="ギフト" sheetId="1" r:id="rId1"/>
    <sheet name="商品情報" sheetId="2" state="hidden" r:id="rId2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</calcChain>
</file>

<file path=xl/sharedStrings.xml><?xml version="1.0" encoding="utf-8"?>
<sst xmlns="http://schemas.openxmlformats.org/spreadsheetml/2006/main" count="137" uniqueCount="130">
  <si>
    <t>商品名</t>
    <rPh sb="0" eb="2">
      <t>ショウヒン</t>
    </rPh>
    <rPh sb="2" eb="3">
      <t>メ</t>
    </rPh>
    <phoneticPr fontId="1"/>
  </si>
  <si>
    <t>個数</t>
    <rPh sb="0" eb="2">
      <t>コス</t>
    </rPh>
    <phoneticPr fontId="1"/>
  </si>
  <si>
    <t>商品情報</t>
    <rPh sb="0" eb="4">
      <t>ショウヒン</t>
    </rPh>
    <phoneticPr fontId="1"/>
  </si>
  <si>
    <t>贈り主様情報</t>
    <rPh sb="0" eb="1">
      <t>オク</t>
    </rPh>
    <rPh sb="2" eb="6">
      <t>ヌs</t>
    </rPh>
    <phoneticPr fontId="1"/>
  </si>
  <si>
    <t>郵便番号</t>
    <rPh sb="0" eb="4">
      <t>ユウビン</t>
    </rPh>
    <phoneticPr fontId="1"/>
  </si>
  <si>
    <t>ご住所</t>
    <rPh sb="1" eb="3">
      <t>ジュウsy</t>
    </rPh>
    <phoneticPr fontId="1"/>
  </si>
  <si>
    <t>電話番号</t>
    <rPh sb="0" eb="4">
      <t>デンw</t>
    </rPh>
    <phoneticPr fontId="1"/>
  </si>
  <si>
    <t>贈り主様名</t>
    <rPh sb="0" eb="1">
      <t>オク</t>
    </rPh>
    <rPh sb="2" eb="5">
      <t>ヌs</t>
    </rPh>
    <phoneticPr fontId="1"/>
  </si>
  <si>
    <t>お届け先様名</t>
    <rPh sb="1" eb="6">
      <t>トドk</t>
    </rPh>
    <phoneticPr fontId="1"/>
  </si>
  <si>
    <t>お届け先様情報</t>
    <rPh sb="1" eb="4">
      <t>トドk</t>
    </rPh>
    <rPh sb="4" eb="5">
      <t>サm</t>
    </rPh>
    <rPh sb="5" eb="7">
      <t>ジョウホ</t>
    </rPh>
    <phoneticPr fontId="1"/>
  </si>
  <si>
    <t>送料</t>
    <rPh sb="0" eb="2">
      <t>ソウリョ</t>
    </rPh>
    <phoneticPr fontId="1"/>
  </si>
  <si>
    <t>空欄で結構です</t>
    <rPh sb="0" eb="3">
      <t>クウラン</t>
    </rPh>
    <rPh sb="3" eb="7">
      <t>ケッコ</t>
    </rPh>
    <phoneticPr fontId="1"/>
  </si>
  <si>
    <t>No</t>
    <phoneticPr fontId="1"/>
  </si>
  <si>
    <t>例：1</t>
    <rPh sb="0" eb="1">
      <t>レ</t>
    </rPh>
    <phoneticPr fontId="1"/>
  </si>
  <si>
    <t>用途</t>
    <rPh sb="0" eb="2">
      <t>ヨウt</t>
    </rPh>
    <phoneticPr fontId="1"/>
  </si>
  <si>
    <t>用途（その他）</t>
    <rPh sb="0" eb="2">
      <t>ヨウt</t>
    </rPh>
    <rPh sb="5" eb="7">
      <t>t</t>
    </rPh>
    <phoneticPr fontId="1"/>
  </si>
  <si>
    <t>のし（その他）</t>
    <rPh sb="5" eb="7">
      <t>t</t>
    </rPh>
    <phoneticPr fontId="1"/>
  </si>
  <si>
    <t>例：その他（右枠内にご入力ください）</t>
    <rPh sb="0" eb="1">
      <t>レ</t>
    </rPh>
    <rPh sb="4" eb="6">
      <t>t</t>
    </rPh>
    <rPh sb="6" eb="8">
      <t>ミギワk</t>
    </rPh>
    <rPh sb="8" eb="10">
      <t>ナイ</t>
    </rPh>
    <rPh sb="11" eb="13">
      <t>ニュウリョk</t>
    </rPh>
    <phoneticPr fontId="1"/>
  </si>
  <si>
    <t>のし表書き</t>
    <rPh sb="2" eb="5">
      <t>オモテガk</t>
    </rPh>
    <phoneticPr fontId="1"/>
  </si>
  <si>
    <t>のし</t>
    <phoneticPr fontId="1"/>
  </si>
  <si>
    <t>例：粗品</t>
    <rPh sb="0" eb="1">
      <t>レ</t>
    </rPh>
    <rPh sb="2" eb="4">
      <t>ソシン</t>
    </rPh>
    <phoneticPr fontId="1"/>
  </si>
  <si>
    <t>例：イベント粗品</t>
    <rPh sb="0" eb="2">
      <t>レ</t>
    </rPh>
    <rPh sb="6" eb="8">
      <t>ソシン</t>
    </rPh>
    <phoneticPr fontId="1"/>
  </si>
  <si>
    <t>例：午前中(12時まで)</t>
    <rPh sb="0" eb="1">
      <t>レ</t>
    </rPh>
    <rPh sb="2" eb="5">
      <t>ゴゼン</t>
    </rPh>
    <rPh sb="8" eb="11">
      <t>ジ</t>
    </rPh>
    <phoneticPr fontId="1"/>
  </si>
  <si>
    <t>ご注文主様氏名</t>
    <rPh sb="1" eb="5">
      <t>チュウモン</t>
    </rPh>
    <rPh sb="5" eb="7">
      <t>シメ</t>
    </rPh>
    <phoneticPr fontId="1"/>
  </si>
  <si>
    <t>ご注文番号</t>
    <rPh sb="1" eb="5">
      <t>チュウモン</t>
    </rPh>
    <phoneticPr fontId="1"/>
  </si>
  <si>
    <t>メール</t>
    <phoneticPr fontId="1"/>
  </si>
  <si>
    <t>電話</t>
    <rPh sb="0" eb="2">
      <t>デンw</t>
    </rPh>
    <phoneticPr fontId="1"/>
  </si>
  <si>
    <t>FAX</t>
    <phoneticPr fontId="1"/>
  </si>
  <si>
    <r>
      <t xml:space="preserve">ご連絡先
</t>
    </r>
    <r>
      <rPr>
        <sz val="8"/>
        <color theme="1"/>
        <rFont val="ＭＳ Ｐゴシック"/>
        <charset val="128"/>
        <scheme val="minor"/>
      </rPr>
      <t>ご請求金額・のし名入れ
などの確認のため、
ご連絡先をご指定ください</t>
    </r>
    <rPh sb="1" eb="4">
      <t>レンラk</t>
    </rPh>
    <phoneticPr fontId="1"/>
  </si>
  <si>
    <t>ご都合の良い時間帯：</t>
    <rPh sb="1" eb="6">
      <t>ツゴ</t>
    </rPh>
    <rPh sb="6" eb="9">
      <t>ジカン</t>
    </rPh>
    <phoneticPr fontId="1"/>
  </si>
  <si>
    <t>ご要望・
ご連絡事項</t>
    <rPh sb="1" eb="4">
      <t>ヨウボ</t>
    </rPh>
    <rPh sb="6" eb="8">
      <t>レンラk</t>
    </rPh>
    <rPh sb="8" eb="10">
      <t>ジコ</t>
    </rPh>
    <phoneticPr fontId="1"/>
  </si>
  <si>
    <t>例：その他（右枠内にご入力ください）</t>
    <phoneticPr fontId="1"/>
  </si>
  <si>
    <t>エクセルフォーマットに住所リストをご入力頂き、メールにて当店に送付ください。
メール本文に、『ご注文者様のお名前』と『注文番号』をお書き添えくださいませ。</t>
    <rPh sb="28" eb="30">
      <t>トウテン</t>
    </rPh>
    <rPh sb="42" eb="44">
      <t>ホン</t>
    </rPh>
    <phoneticPr fontId="1"/>
  </si>
  <si>
    <t>伊勢海老のお味噌汁6個セット</t>
    <phoneticPr fontId="1"/>
  </si>
  <si>
    <t>紅白蝶結び</t>
    <rPh sb="0" eb="2">
      <t>コウハク</t>
    </rPh>
    <rPh sb="2" eb="3">
      <t>チョウ</t>
    </rPh>
    <rPh sb="3" eb="4">
      <t>ムス</t>
    </rPh>
    <phoneticPr fontId="1"/>
  </si>
  <si>
    <t>紅白結び切り１０本</t>
    <rPh sb="0" eb="2">
      <t>コウハク</t>
    </rPh>
    <rPh sb="2" eb="3">
      <t>ムス</t>
    </rPh>
    <rPh sb="4" eb="5">
      <t>キ</t>
    </rPh>
    <rPh sb="8" eb="9">
      <t>ホン</t>
    </rPh>
    <phoneticPr fontId="1"/>
  </si>
  <si>
    <t>紅白結び切り５本</t>
    <rPh sb="0" eb="2">
      <t>コウハク</t>
    </rPh>
    <rPh sb="2" eb="3">
      <t>ムス</t>
    </rPh>
    <rPh sb="4" eb="5">
      <t>キ</t>
    </rPh>
    <rPh sb="7" eb="8">
      <t>ホン</t>
    </rPh>
    <phoneticPr fontId="1"/>
  </si>
  <si>
    <t>黒白結び切り</t>
    <rPh sb="0" eb="2">
      <t>クロシロ</t>
    </rPh>
    <rPh sb="2" eb="3">
      <t>ムス</t>
    </rPh>
    <rPh sb="4" eb="5">
      <t>キ</t>
    </rPh>
    <phoneticPr fontId="1"/>
  </si>
  <si>
    <t>中納言　複数配送ご指定フォーム</t>
    <rPh sb="0" eb="3">
      <t>チュウナゴン</t>
    </rPh>
    <rPh sb="4" eb="11">
      <t>フクス</t>
    </rPh>
    <phoneticPr fontId="1"/>
  </si>
  <si>
    <t>送付先メールアドレス：order@chunagon.co.jp</t>
    <rPh sb="0" eb="2">
      <t>ソウh</t>
    </rPh>
    <rPh sb="2" eb="3">
      <t>サk</t>
    </rPh>
    <phoneticPr fontId="1"/>
  </si>
  <si>
    <t xml:space="preserve"> </t>
  </si>
  <si>
    <t xml:space="preserve"> </t>
    <phoneticPr fontId="1"/>
  </si>
  <si>
    <t>指定無し</t>
    <rPh sb="0" eb="2">
      <t>シテイ</t>
    </rPh>
    <rPh sb="2" eb="3">
      <t>ナ</t>
    </rPh>
    <phoneticPr fontId="1"/>
  </si>
  <si>
    <t>14時から16時</t>
    <rPh sb="2" eb="3">
      <t>ジ</t>
    </rPh>
    <rPh sb="7" eb="8">
      <t>ジ</t>
    </rPh>
    <phoneticPr fontId="1"/>
  </si>
  <si>
    <t xml:space="preserve"> </t>
    <phoneticPr fontId="1"/>
  </si>
  <si>
    <t>16時から18時</t>
    <rPh sb="2" eb="3">
      <t>ジ</t>
    </rPh>
    <rPh sb="7" eb="8">
      <t>ジ</t>
    </rPh>
    <phoneticPr fontId="1"/>
  </si>
  <si>
    <t>18時から20時</t>
    <rPh sb="2" eb="3">
      <t>ジ</t>
    </rPh>
    <rPh sb="7" eb="8">
      <t>ジ</t>
    </rPh>
    <phoneticPr fontId="1"/>
  </si>
  <si>
    <t>19時から21時</t>
    <rPh sb="2" eb="3">
      <t>ジ</t>
    </rPh>
    <rPh sb="7" eb="8">
      <t>ジ</t>
    </rPh>
    <phoneticPr fontId="1"/>
  </si>
  <si>
    <t>午前中(12時まで)</t>
    <rPh sb="0" eb="3">
      <t>ゴゼンチュウ</t>
    </rPh>
    <rPh sb="6" eb="7">
      <t>ジ</t>
    </rPh>
    <phoneticPr fontId="1"/>
  </si>
  <si>
    <t>例：紅白蝶結び</t>
    <rPh sb="0" eb="1">
      <t>レイ</t>
    </rPh>
    <phoneticPr fontId="1"/>
  </si>
  <si>
    <t>例：0798-36-3773</t>
    <rPh sb="0" eb="1">
      <t>レ</t>
    </rPh>
    <phoneticPr fontId="1"/>
  </si>
  <si>
    <t xml:space="preserve"> </t>
    <phoneticPr fontId="1"/>
  </si>
  <si>
    <t>寿</t>
    <phoneticPr fontId="1"/>
  </si>
  <si>
    <t>内祝</t>
    <phoneticPr fontId="1"/>
  </si>
  <si>
    <t>御祝</t>
    <phoneticPr fontId="1"/>
  </si>
  <si>
    <t>御礼</t>
    <phoneticPr fontId="1"/>
  </si>
  <si>
    <t>志</t>
    <phoneticPr fontId="1"/>
  </si>
  <si>
    <t>粗供養</t>
    <phoneticPr fontId="1"/>
  </si>
  <si>
    <t>御年賀</t>
    <phoneticPr fontId="1"/>
  </si>
  <si>
    <t>御歳暮</t>
    <phoneticPr fontId="1"/>
  </si>
  <si>
    <t>御中元</t>
    <phoneticPr fontId="1"/>
  </si>
  <si>
    <t>無地のし</t>
    <phoneticPr fontId="1"/>
  </si>
  <si>
    <t>のし不要</t>
    <phoneticPr fontId="1"/>
  </si>
  <si>
    <t>その他（右枠内にご入力ください）</t>
    <phoneticPr fontId="1"/>
  </si>
  <si>
    <t>単価</t>
    <rPh sb="0" eb="2">
      <t>タンカ</t>
    </rPh>
    <phoneticPr fontId="1"/>
  </si>
  <si>
    <t>例：兵庫県西宮市西宮浜1-33</t>
    <rPh sb="0" eb="1">
      <t>レ</t>
    </rPh>
    <rPh sb="2" eb="5">
      <t>ヒョウゴケン</t>
    </rPh>
    <rPh sb="5" eb="8">
      <t>ニシノミヤシ</t>
    </rPh>
    <rPh sb="8" eb="10">
      <t>ニシノミヤ</t>
    </rPh>
    <rPh sb="10" eb="11">
      <t>ハマ</t>
    </rPh>
    <phoneticPr fontId="1"/>
  </si>
  <si>
    <t>例：兵庫県西宮市西宮浜1-33</t>
    <rPh sb="0" eb="1">
      <t>レ</t>
    </rPh>
    <phoneticPr fontId="1"/>
  </si>
  <si>
    <r>
      <t>例：20</t>
    </r>
    <r>
      <rPr>
        <sz val="8"/>
        <color theme="5" tint="-0.249977111117893"/>
        <rFont val="ＭＳ Ｐゴシック"/>
        <family val="3"/>
        <charset val="128"/>
        <scheme val="minor"/>
      </rPr>
      <t>22</t>
    </r>
    <r>
      <rPr>
        <sz val="8"/>
        <color theme="5" tint="-0.249977111117893"/>
        <rFont val="ＭＳ Ｐゴシック"/>
        <charset val="128"/>
        <scheme val="minor"/>
      </rPr>
      <t>年</t>
    </r>
    <r>
      <rPr>
        <sz val="8"/>
        <color theme="5" tint="-0.249977111117893"/>
        <rFont val="ＭＳ Ｐゴシック"/>
        <family val="3"/>
        <charset val="128"/>
        <scheme val="minor"/>
      </rPr>
      <t>11</t>
    </r>
    <r>
      <rPr>
        <sz val="8"/>
        <color theme="5" tint="-0.249977111117893"/>
        <rFont val="ＭＳ Ｐゴシック"/>
        <charset val="128"/>
        <scheme val="minor"/>
      </rPr>
      <t>月</t>
    </r>
    <r>
      <rPr>
        <sz val="8"/>
        <color theme="5" tint="-0.249977111117893"/>
        <rFont val="ＭＳ Ｐゴシック"/>
        <family val="3"/>
        <charset val="128"/>
        <scheme val="minor"/>
      </rPr>
      <t>11</t>
    </r>
    <r>
      <rPr>
        <sz val="8"/>
        <color theme="5" tint="-0.249977111117893"/>
        <rFont val="ＭＳ Ｐゴシック"/>
        <charset val="128"/>
        <scheme val="minor"/>
      </rPr>
      <t>日</t>
    </r>
    <rPh sb="0" eb="1">
      <t>レ</t>
    </rPh>
    <rPh sb="6" eb="7">
      <t>ネン</t>
    </rPh>
    <rPh sb="9" eb="10">
      <t>ガt</t>
    </rPh>
    <rPh sb="12" eb="13">
      <t>ニt</t>
    </rPh>
    <phoneticPr fontId="1"/>
  </si>
  <si>
    <t>例：伊勢海老　太郎</t>
    <rPh sb="0" eb="2">
      <t>レイ</t>
    </rPh>
    <rPh sb="2" eb="6">
      <t>イセエビ</t>
    </rPh>
    <rPh sb="7" eb="9">
      <t>タロウ</t>
    </rPh>
    <phoneticPr fontId="1"/>
  </si>
  <si>
    <t>例：　伊勢海老　花子</t>
    <rPh sb="0" eb="2">
      <t>レイ</t>
    </rPh>
    <rPh sb="3" eb="7">
      <t>イセエビ</t>
    </rPh>
    <rPh sb="8" eb="10">
      <t>ハナコ</t>
    </rPh>
    <phoneticPr fontId="1"/>
  </si>
  <si>
    <t>例：662-0934</t>
    <rPh sb="0" eb="2">
      <t>レ</t>
    </rPh>
    <phoneticPr fontId="1"/>
  </si>
  <si>
    <t>自動計算</t>
    <rPh sb="0" eb="2">
      <t>ジドウ</t>
    </rPh>
    <rPh sb="2" eb="4">
      <t>ケイサン</t>
    </rPh>
    <phoneticPr fontId="1"/>
  </si>
  <si>
    <t>枠右の矢印から選択ください</t>
    <rPh sb="0" eb="1">
      <t>ワク</t>
    </rPh>
    <rPh sb="1" eb="2">
      <t>ミギ</t>
    </rPh>
    <rPh sb="3" eb="5">
      <t>ヤジルシ</t>
    </rPh>
    <rPh sb="7" eb="9">
      <t>センタク</t>
    </rPh>
    <phoneticPr fontId="1"/>
  </si>
  <si>
    <t>商品名をご選択いただくと単価が自動で入力されます。</t>
    <rPh sb="0" eb="3">
      <t>ショウヒンメイ</t>
    </rPh>
    <rPh sb="5" eb="7">
      <t>センタク</t>
    </rPh>
    <rPh sb="12" eb="14">
      <t>タンカ</t>
    </rPh>
    <rPh sb="15" eb="17">
      <t>ジドウ</t>
    </rPh>
    <rPh sb="18" eb="20">
      <t>ニュウリョク</t>
    </rPh>
    <phoneticPr fontId="1"/>
  </si>
  <si>
    <t>自動表記</t>
    <rPh sb="0" eb="2">
      <t>ジドウ</t>
    </rPh>
    <rPh sb="2" eb="4">
      <t>ヒョウキ</t>
    </rPh>
    <phoneticPr fontId="1"/>
  </si>
  <si>
    <t>お中元</t>
    <phoneticPr fontId="1"/>
  </si>
  <si>
    <t>お歳暮</t>
    <phoneticPr fontId="1"/>
  </si>
  <si>
    <t>結婚内祝い</t>
    <phoneticPr fontId="1"/>
  </si>
  <si>
    <t>出産内祝い</t>
    <phoneticPr fontId="1"/>
  </si>
  <si>
    <t>快気祝い</t>
    <phoneticPr fontId="1"/>
  </si>
  <si>
    <t>法要・香典返し</t>
    <phoneticPr fontId="1"/>
  </si>
  <si>
    <t>結婚祝い</t>
    <phoneticPr fontId="1"/>
  </si>
  <si>
    <t>出産祝い</t>
    <phoneticPr fontId="1"/>
  </si>
  <si>
    <t>入学・進学祝い</t>
    <phoneticPr fontId="1"/>
  </si>
  <si>
    <t>その他（右枠内にご入力ください）</t>
    <phoneticPr fontId="1"/>
  </si>
  <si>
    <t>お年賀</t>
    <rPh sb="1" eb="3">
      <t>ネンガ</t>
    </rPh>
    <phoneticPr fontId="1"/>
  </si>
  <si>
    <t xml:space="preserve"> </t>
    <phoneticPr fontId="1"/>
  </si>
  <si>
    <t>ドレッシング２本セット</t>
    <phoneticPr fontId="1"/>
  </si>
  <si>
    <t>ドレッシング・ポン酢セット</t>
    <phoneticPr fontId="1"/>
  </si>
  <si>
    <t>ドレッシング３本セット</t>
    <phoneticPr fontId="1"/>
  </si>
  <si>
    <t>ドレッシング２本・ポン酢セット</t>
    <phoneticPr fontId="1"/>
  </si>
  <si>
    <t>ドレッシング・おかきセット</t>
    <phoneticPr fontId="1"/>
  </si>
  <si>
    <t>ドレッシング・味噌汁セット</t>
    <phoneticPr fontId="1"/>
  </si>
  <si>
    <t>伊勢海老おかきセット</t>
    <phoneticPr fontId="1"/>
  </si>
  <si>
    <t>伊勢海老スープカレー2缶セット</t>
    <phoneticPr fontId="1"/>
  </si>
  <si>
    <t>伊勢海老スープ・スープカレーセット</t>
    <phoneticPr fontId="1"/>
  </si>
  <si>
    <t>【お届けご希望日についてのご案内】
商品のお届けご希望日は、ご注文より6営業日以降をご指定ください。
ご希望日に添えない場合もございます。
その際はスタッフよりご案内いたします。
（株）中納言:Tel.0120-377-054</t>
    <rPh sb="2" eb="4">
      <t>トドk</t>
    </rPh>
    <rPh sb="5" eb="8">
      <t>キボウビ</t>
    </rPh>
    <rPh sb="14" eb="16">
      <t>アンナイ</t>
    </rPh>
    <rPh sb="18" eb="20">
      <t>ショウヒン</t>
    </rPh>
    <rPh sb="22" eb="23">
      <t>トド</t>
    </rPh>
    <rPh sb="25" eb="28">
      <t>キボウビ</t>
    </rPh>
    <rPh sb="31" eb="35">
      <t>チュウモン</t>
    </rPh>
    <rPh sb="36" eb="39">
      <t>エイギョ</t>
    </rPh>
    <rPh sb="39" eb="42">
      <t>イコ</t>
    </rPh>
    <rPh sb="43" eb="50">
      <t>シt</t>
    </rPh>
    <rPh sb="72" eb="74">
      <t>サ</t>
    </rPh>
    <rPh sb="92" eb="94">
      <t>カb</t>
    </rPh>
    <rPh sb="94" eb="97">
      <t>チュウナゴン</t>
    </rPh>
    <phoneticPr fontId="1"/>
  </si>
  <si>
    <t>お届けご希望日時</t>
    <rPh sb="1" eb="3">
      <t>トドk</t>
    </rPh>
    <rPh sb="4" eb="6">
      <t>キボ</t>
    </rPh>
    <rPh sb="6" eb="8">
      <t>ニチジ</t>
    </rPh>
    <phoneticPr fontId="1"/>
  </si>
  <si>
    <t>お届け日</t>
    <rPh sb="1" eb="2">
      <t>トド</t>
    </rPh>
    <rPh sb="3" eb="4">
      <t>ビ</t>
    </rPh>
    <phoneticPr fontId="1"/>
  </si>
  <si>
    <t>お届け時間帯</t>
    <rPh sb="1" eb="2">
      <t>トド</t>
    </rPh>
    <rPh sb="3" eb="5">
      <t>ジカン</t>
    </rPh>
    <rPh sb="5" eb="6">
      <t>タイ</t>
    </rPh>
    <phoneticPr fontId="1"/>
  </si>
  <si>
    <r>
      <rPr>
        <b/>
        <u val="double"/>
        <sz val="11"/>
        <color rgb="FFFF0000"/>
        <rFont val="ＭＳ Ｐゴシック"/>
        <family val="3"/>
        <charset val="128"/>
        <scheme val="minor"/>
      </rPr>
      <t>商品名　用途　のし表書き　のし種類　お届時間帯</t>
    </r>
    <r>
      <rPr>
        <b/>
        <sz val="10"/>
        <color theme="1"/>
        <rFont val="ＭＳ Ｐゴシック"/>
        <family val="3"/>
        <charset val="128"/>
        <scheme val="minor"/>
      </rPr>
      <t>　空欄をクリックし、プルダウンでお選びください。</t>
    </r>
    <rPh sb="0" eb="2">
      <t>ショウヒン</t>
    </rPh>
    <rPh sb="2" eb="3">
      <t>メイ</t>
    </rPh>
    <rPh sb="20" eb="23">
      <t>ジカンタイ</t>
    </rPh>
    <rPh sb="24" eb="26">
      <t>クウラン</t>
    </rPh>
    <rPh sb="40" eb="41">
      <t>エラ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</si>
  <si>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</si>
  <si>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</si>
  <si>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伊勢海老スープ2缶セット</t>
    <rPh sb="8" eb="9">
      <t>カン</t>
    </rPh>
    <phoneticPr fontId="1"/>
  </si>
  <si>
    <t>伊勢海老スープ3缶セット</t>
    <rPh sb="8" eb="9">
      <t>カン</t>
    </rPh>
    <phoneticPr fontId="1"/>
  </si>
  <si>
    <t>伊勢海老スープカレー3缶セット</t>
  </si>
  <si>
    <t>（冷凍）ごちそう重“伊勢”</t>
    <phoneticPr fontId="1"/>
  </si>
  <si>
    <t>（冷凍）ごちそう重“安房”</t>
    <phoneticPr fontId="1"/>
  </si>
  <si>
    <t>（冷凍）ごちそう重“駿河”</t>
    <phoneticPr fontId="1"/>
  </si>
  <si>
    <t>（冷凍）ごちそう重“日向”</t>
    <phoneticPr fontId="1"/>
  </si>
  <si>
    <t>（冷凍）伊勢海老海鮮鍋セット　2人前</t>
    <rPh sb="16" eb="18">
      <t>ニンマエ</t>
    </rPh>
    <phoneticPr fontId="1"/>
  </si>
  <si>
    <t>（冷凍）伊勢海老海鮮鍋セット　3人前</t>
    <rPh sb="16" eb="18">
      <t>ニンマエ</t>
    </rPh>
    <phoneticPr fontId="1"/>
  </si>
  <si>
    <t>（冷凍）伊勢海老三昧“百花繚乱”</t>
    <phoneticPr fontId="1"/>
  </si>
  <si>
    <t>（冷凍）伊勢海老しゃぶしゃぶ</t>
    <rPh sb="4" eb="8">
      <t>イセエビ</t>
    </rPh>
    <phoneticPr fontId="1"/>
  </si>
  <si>
    <t>（冷凍）伊勢海老ぶつ切り</t>
    <rPh sb="4" eb="8">
      <t>イセエビ</t>
    </rPh>
    <rPh sb="10" eb="11">
      <t>ギ</t>
    </rPh>
    <phoneticPr fontId="1"/>
  </si>
  <si>
    <t>（冷凍）伊勢海老海鮮鍋しゃぶしゃぶセット</t>
    <phoneticPr fontId="1"/>
  </si>
  <si>
    <t>（冷凍）伊勢海老海鮮鍋ぶつ切りセット</t>
    <phoneticPr fontId="1"/>
  </si>
  <si>
    <t>（冷凍）海鮮BBQ　山海の盛り合わせ</t>
    <rPh sb="4" eb="6">
      <t>カイセン</t>
    </rPh>
    <rPh sb="10" eb="12">
      <t>サンカイ</t>
    </rPh>
    <rPh sb="13" eb="14">
      <t>モ</t>
    </rPh>
    <rPh sb="15" eb="16">
      <t>ア</t>
    </rPh>
    <phoneticPr fontId="1"/>
  </si>
  <si>
    <t>（冷凍）海鮮BBQ　海鮮の盛り合わせ</t>
    <rPh sb="4" eb="6">
      <t>カイセン</t>
    </rPh>
    <rPh sb="10" eb="12">
      <t>カイセン</t>
    </rPh>
    <rPh sb="13" eb="14">
      <t>モ</t>
    </rPh>
    <rPh sb="15" eb="16">
      <t>ア</t>
    </rPh>
    <phoneticPr fontId="1"/>
  </si>
  <si>
    <t>（冷凍）伊勢海老ごちそうオードブル</t>
    <rPh sb="1" eb="3">
      <t>レイトウ</t>
    </rPh>
    <rPh sb="4" eb="8">
      <t>イセエビ</t>
    </rPh>
    <phoneticPr fontId="1"/>
  </si>
  <si>
    <t>水引の種類</t>
    <rPh sb="0" eb="2">
      <t>ミズヒキ</t>
    </rPh>
    <rPh sb="3" eb="5">
      <t>シュルイ</t>
    </rPh>
    <phoneticPr fontId="1"/>
  </si>
  <si>
    <t>伊勢海老のお味噌汁10個セット</t>
    <phoneticPr fontId="1"/>
  </si>
  <si>
    <t>伊勢海老スープ・スープカレー2缶セット</t>
    <rPh sb="0" eb="4">
      <t>イセエビ</t>
    </rPh>
    <rPh sb="15" eb="16">
      <t>カン</t>
    </rPh>
    <phoneticPr fontId="1"/>
  </si>
  <si>
    <t>伊勢海老スープ2缶・スープカレー1缶セット</t>
    <rPh sb="0" eb="4">
      <t>イセエビ</t>
    </rPh>
    <rPh sb="8" eb="9">
      <t>カン</t>
    </rPh>
    <rPh sb="17" eb="18">
      <t>カン</t>
    </rPh>
    <phoneticPr fontId="1"/>
  </si>
  <si>
    <t>伊勢海老のお味噌汁3個セット</t>
    <phoneticPr fontId="1"/>
  </si>
  <si>
    <t>中納言ギフトセット-1</t>
    <phoneticPr fontId="1"/>
  </si>
  <si>
    <t>中納言ギフトセット-2</t>
  </si>
  <si>
    <t>中納言ギフトセット-3</t>
  </si>
  <si>
    <t>中納言ギフトセット-4</t>
  </si>
  <si>
    <t>中納言ギフトセット-5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</si>
</sst>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yyyy&quot;年&quot;m&quot;月&quot;d&quot;日&quot;;@"/>
  </numFmts>
  <fonts count="1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charset val="128"/>
      <scheme val="minor"/>
    </font>
    <font>
      <sz val="8"/>
      <color theme="5" tint="-0.249977111117893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5" tint="-0.24997711111789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b/>
      <sz val="8"/>
      <color theme="5" tint="-0.24997711111789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18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3" fontId="8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4" fillId="5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8" fillId="0" borderId="0" xfId="3" applyFont="1" applyAlignment="1"/>
    <xf numFmtId="0" fontId="9" fillId="3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4">
    <cellStyle name="ハイパーリンク" xfId="1" builtinId="8" hidden="1"/>
    <cellStyle name="桁区切り" xfId="3" builtinId="6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zoomScale="80" zoomScaleNormal="80" zoomScalePageLayoutView="50" workbookViewId="0">
      <selection activeCell="A3" sqref="A3:B3"/>
    </sheetView>
  </sheetViews>
  <sheetFormatPr defaultColWidth="12.83203125" defaultRowHeight="28" customHeight="1" x14ac:dyDescent="0.2"/>
  <cols>
    <col min="1" max="1" width="4.08203125" style="2" customWidth="1"/>
    <col min="2" max="2" width="29.33203125" style="1" bestFit="1" customWidth="1"/>
    <col min="3" max="3" width="6.08203125" style="1" customWidth="1"/>
    <col min="4" max="4" width="9.25" style="1" customWidth="1"/>
    <col min="5" max="5" width="10.25" style="1" customWidth="1"/>
    <col min="6" max="6" width="14.08203125" style="1" customWidth="1"/>
    <col min="7" max="7" width="12.83203125" style="1" customWidth="1"/>
    <col min="8" max="8" width="14.08203125" style="1" customWidth="1"/>
    <col min="9" max="9" width="12.83203125" style="1" customWidth="1"/>
    <col min="10" max="10" width="16.5" style="1" customWidth="1"/>
    <col min="11" max="11" width="27" style="1" customWidth="1"/>
    <col min="12" max="12" width="16.08203125" style="1" customWidth="1"/>
    <col min="13" max="13" width="24.83203125" style="1" customWidth="1"/>
    <col min="14" max="14" width="12.83203125" style="1" customWidth="1"/>
    <col min="15" max="15" width="23.58203125" style="1" customWidth="1"/>
    <col min="16" max="16" width="12.83203125" style="1" customWidth="1"/>
    <col min="17" max="17" width="24.83203125" style="1" customWidth="1"/>
    <col min="18" max="18" width="12.83203125" style="1" customWidth="1"/>
    <col min="19" max="19" width="12.83203125" style="1"/>
    <col min="20" max="20" width="13.33203125" style="1" customWidth="1"/>
    <col min="21" max="21" width="12.83203125" style="1" customWidth="1"/>
    <col min="22" max="16384" width="12.83203125" style="1"/>
  </cols>
  <sheetData>
    <row r="1" spans="1:22" ht="57" customHeight="1" x14ac:dyDescent="0.2">
      <c r="A1" s="56" t="s">
        <v>38</v>
      </c>
      <c r="B1" s="57"/>
      <c r="C1" s="57"/>
      <c r="D1" s="57"/>
      <c r="E1" s="57"/>
      <c r="F1" s="57"/>
      <c r="G1" s="57"/>
      <c r="H1" s="57"/>
      <c r="I1" s="58"/>
      <c r="J1" s="16"/>
      <c r="K1" s="16"/>
      <c r="L1" s="59" t="s">
        <v>39</v>
      </c>
      <c r="M1" s="59"/>
      <c r="N1" s="59"/>
      <c r="O1" s="59"/>
      <c r="P1" s="60" t="s">
        <v>32</v>
      </c>
      <c r="Q1" s="60"/>
      <c r="R1" s="60"/>
      <c r="S1" s="60"/>
      <c r="T1" s="60"/>
      <c r="U1" s="60"/>
      <c r="V1" s="60"/>
    </row>
    <row r="2" spans="1:22" ht="11.15" customHeight="1" x14ac:dyDescent="0.2"/>
    <row r="3" spans="1:22" ht="28" customHeight="1" x14ac:dyDescent="0.2">
      <c r="A3" s="47" t="s">
        <v>23</v>
      </c>
      <c r="B3" s="47"/>
      <c r="C3" s="65"/>
      <c r="D3" s="64"/>
      <c r="E3" s="64"/>
      <c r="F3" s="64"/>
      <c r="G3" s="61"/>
      <c r="H3" s="13" t="s">
        <v>24</v>
      </c>
      <c r="I3" s="65"/>
      <c r="J3" s="61"/>
      <c r="K3" s="20"/>
      <c r="M3" s="46" t="s">
        <v>30</v>
      </c>
      <c r="N3" s="37"/>
      <c r="O3" s="38"/>
      <c r="P3" s="38"/>
      <c r="Q3" s="38"/>
      <c r="R3" s="39"/>
      <c r="T3" s="48" t="s">
        <v>96</v>
      </c>
      <c r="U3" s="48"/>
      <c r="V3" s="48"/>
    </row>
    <row r="4" spans="1:22" ht="28" customHeight="1" x14ac:dyDescent="0.2">
      <c r="A4" s="46" t="s">
        <v>28</v>
      </c>
      <c r="B4" s="47"/>
      <c r="C4" s="66" t="s">
        <v>25</v>
      </c>
      <c r="D4" s="67"/>
      <c r="E4" s="68"/>
      <c r="F4" s="61"/>
      <c r="G4" s="62"/>
      <c r="H4" s="62"/>
      <c r="I4" s="62"/>
      <c r="J4" s="62"/>
      <c r="K4" s="20"/>
      <c r="M4" s="47"/>
      <c r="N4" s="40"/>
      <c r="O4" s="41"/>
      <c r="P4" s="41"/>
      <c r="Q4" s="41"/>
      <c r="R4" s="42"/>
      <c r="T4" s="48"/>
      <c r="U4" s="48"/>
      <c r="V4" s="48"/>
    </row>
    <row r="5" spans="1:22" ht="28" customHeight="1" x14ac:dyDescent="0.2">
      <c r="A5" s="47"/>
      <c r="B5" s="47"/>
      <c r="C5" s="66" t="s">
        <v>26</v>
      </c>
      <c r="D5" s="67"/>
      <c r="E5" s="68"/>
      <c r="F5" s="61"/>
      <c r="G5" s="65"/>
      <c r="H5" s="63" t="s">
        <v>29</v>
      </c>
      <c r="I5" s="64"/>
      <c r="J5" s="61"/>
      <c r="K5" s="20"/>
      <c r="M5" s="47"/>
      <c r="N5" s="40"/>
      <c r="O5" s="41"/>
      <c r="P5" s="41"/>
      <c r="Q5" s="41"/>
      <c r="R5" s="42"/>
      <c r="T5" s="48"/>
      <c r="U5" s="48"/>
      <c r="V5" s="48"/>
    </row>
    <row r="6" spans="1:22" ht="28" customHeight="1" x14ac:dyDescent="0.2">
      <c r="A6" s="47"/>
      <c r="B6" s="47"/>
      <c r="C6" s="66" t="s">
        <v>27</v>
      </c>
      <c r="D6" s="67"/>
      <c r="E6" s="68"/>
      <c r="F6" s="61"/>
      <c r="G6" s="62"/>
      <c r="H6" s="62"/>
      <c r="I6" s="62"/>
      <c r="J6" s="62"/>
      <c r="K6" s="20"/>
      <c r="M6" s="47"/>
      <c r="N6" s="43"/>
      <c r="O6" s="44"/>
      <c r="P6" s="44"/>
      <c r="Q6" s="44"/>
      <c r="R6" s="45"/>
      <c r="T6" s="48"/>
      <c r="U6" s="48"/>
      <c r="V6" s="48"/>
    </row>
    <row r="7" spans="1:22" ht="11.15" customHeight="1" x14ac:dyDescent="0.2"/>
    <row r="8" spans="1:22" ht="27.65" customHeight="1" x14ac:dyDescent="0.2">
      <c r="B8" s="24" t="s">
        <v>100</v>
      </c>
      <c r="G8" s="24"/>
    </row>
    <row r="9" spans="1:22" ht="27.65" customHeight="1" x14ac:dyDescent="0.2">
      <c r="B9" s="24" t="s">
        <v>73</v>
      </c>
      <c r="G9" s="24"/>
    </row>
    <row r="10" spans="1:22" s="28" customFormat="1" ht="28" customHeight="1" x14ac:dyDescent="0.2">
      <c r="A10" s="33" t="s">
        <v>12</v>
      </c>
      <c r="B10" s="51" t="s">
        <v>2</v>
      </c>
      <c r="C10" s="55"/>
      <c r="D10" s="55"/>
      <c r="E10" s="52"/>
      <c r="F10" s="51" t="s">
        <v>14</v>
      </c>
      <c r="G10" s="52"/>
      <c r="H10" s="51" t="s">
        <v>19</v>
      </c>
      <c r="I10" s="55"/>
      <c r="J10" s="52"/>
      <c r="K10" s="54" t="s">
        <v>3</v>
      </c>
      <c r="L10" s="54"/>
      <c r="M10" s="54"/>
      <c r="N10" s="54"/>
      <c r="O10" s="34" t="s">
        <v>9</v>
      </c>
      <c r="P10" s="35"/>
      <c r="Q10" s="35"/>
      <c r="R10" s="36"/>
      <c r="S10" s="53" t="s">
        <v>97</v>
      </c>
      <c r="T10" s="53"/>
      <c r="U10" s="49" t="s">
        <v>10</v>
      </c>
    </row>
    <row r="11" spans="1:22" s="2" customFormat="1" ht="28" customHeight="1" x14ac:dyDescent="0.2">
      <c r="A11" s="33"/>
      <c r="B11" s="26" t="s">
        <v>0</v>
      </c>
      <c r="C11" s="4" t="s">
        <v>1</v>
      </c>
      <c r="D11" s="21" t="s">
        <v>64</v>
      </c>
      <c r="E11" s="21" t="s">
        <v>101</v>
      </c>
      <c r="F11" s="26" t="s">
        <v>14</v>
      </c>
      <c r="G11" s="4" t="s">
        <v>15</v>
      </c>
      <c r="H11" s="26" t="s">
        <v>18</v>
      </c>
      <c r="I11" s="4" t="s">
        <v>16</v>
      </c>
      <c r="J11" s="26" t="s">
        <v>120</v>
      </c>
      <c r="K11" s="5" t="s">
        <v>7</v>
      </c>
      <c r="L11" s="5" t="s">
        <v>4</v>
      </c>
      <c r="M11" s="5" t="s">
        <v>5</v>
      </c>
      <c r="N11" s="5" t="s">
        <v>6</v>
      </c>
      <c r="O11" s="6" t="s">
        <v>8</v>
      </c>
      <c r="P11" s="6" t="s">
        <v>4</v>
      </c>
      <c r="Q11" s="6" t="s">
        <v>5</v>
      </c>
      <c r="R11" s="6" t="s">
        <v>6</v>
      </c>
      <c r="S11" s="31" t="s">
        <v>98</v>
      </c>
      <c r="T11" s="27" t="s">
        <v>99</v>
      </c>
      <c r="U11" s="50"/>
    </row>
    <row r="12" spans="1:22" s="3" customFormat="1" ht="32.15" customHeight="1" x14ac:dyDescent="0.2">
      <c r="A12" s="33"/>
      <c r="B12" s="29" t="s">
        <v>72</v>
      </c>
      <c r="C12" s="7" t="s">
        <v>13</v>
      </c>
      <c r="D12" s="25" t="s">
        <v>74</v>
      </c>
      <c r="E12" s="25" t="s">
        <v>71</v>
      </c>
      <c r="F12" s="14" t="s">
        <v>17</v>
      </c>
      <c r="G12" s="7" t="s">
        <v>21</v>
      </c>
      <c r="H12" s="14" t="s">
        <v>31</v>
      </c>
      <c r="I12" s="7" t="s">
        <v>20</v>
      </c>
      <c r="J12" s="7" t="s">
        <v>49</v>
      </c>
      <c r="K12" s="22" t="s">
        <v>68</v>
      </c>
      <c r="L12" s="22" t="s">
        <v>70</v>
      </c>
      <c r="M12" s="22" t="s">
        <v>65</v>
      </c>
      <c r="N12" s="7" t="s">
        <v>50</v>
      </c>
      <c r="O12" s="22" t="s">
        <v>69</v>
      </c>
      <c r="P12" s="22" t="s">
        <v>70</v>
      </c>
      <c r="Q12" s="22" t="s">
        <v>66</v>
      </c>
      <c r="R12" s="7" t="s">
        <v>50</v>
      </c>
      <c r="S12" s="22" t="s">
        <v>67</v>
      </c>
      <c r="T12" s="7" t="s">
        <v>22</v>
      </c>
      <c r="U12" s="7" t="s">
        <v>11</v>
      </c>
    </row>
    <row r="13" spans="1:22" ht="28" customHeight="1" x14ac:dyDescent="0.2">
      <c r="A13" s="8">
        <v>1</v>
      </c>
      <c r="B13" s="9"/>
      <c r="C13" s="11"/>
      <c r="D13" s="23" t="str">
        <f>IFERROR(VLOOKUP(B13,商品情報!$A$2:$B$37,2,0),"")</f>
        <v/>
      </c>
      <c r="E13" s="23" t="str">
        <f>IF(AND(C13&gt;0,D13&gt;0),C13*D13,"")</f>
        <v/>
      </c>
      <c r="F13" s="15"/>
      <c r="G13" s="10"/>
      <c r="H13" s="15"/>
      <c r="I13" s="10"/>
      <c r="J13" s="10" t="s">
        <v>40</v>
      </c>
      <c r="K13" s="9"/>
      <c r="L13" s="19"/>
      <c r="M13" s="9"/>
      <c r="N13" s="9"/>
      <c r="O13" s="9"/>
      <c r="P13" s="9"/>
      <c r="Q13" s="9"/>
      <c r="R13" s="9"/>
      <c r="S13" s="12"/>
      <c r="T13" s="9" t="s">
        <v>40</v>
      </c>
      <c r="U13" s="9"/>
    </row>
    <row r="14" spans="1:22" ht="28" customHeight="1" x14ac:dyDescent="0.2">
      <c r="A14" s="8">
        <v>2</v>
      </c>
      <c r="B14" s="9"/>
      <c r="C14" s="11"/>
      <c r="D14" s="23" t="str">
        <f>IFERROR(VLOOKUP(B14,商品情報!$A$2:$B$37,2,0),"")</f>
        <v/>
      </c>
      <c r="E14" s="23" t="str">
        <f t="shared" ref="E14:E42" si="0">IF(AND(C14&gt;0,D14&gt;0),C14*D14,"")</f>
        <v/>
      </c>
      <c r="F14" s="15"/>
      <c r="G14" s="10"/>
      <c r="H14" s="15"/>
      <c r="I14" s="10"/>
      <c r="J14" s="10"/>
      <c r="K14" s="9"/>
      <c r="L14" s="9"/>
      <c r="M14" s="9"/>
      <c r="N14" s="9"/>
      <c r="O14" s="9"/>
      <c r="P14" s="9"/>
      <c r="Q14" s="9"/>
      <c r="R14" s="9"/>
      <c r="S14" s="12"/>
      <c r="T14" s="9"/>
      <c r="U14" s="9"/>
    </row>
    <row r="15" spans="1:22" ht="28" customHeight="1" x14ac:dyDescent="0.2">
      <c r="A15" s="8">
        <v>3</v>
      </c>
      <c r="B15" s="9"/>
      <c r="C15" s="11"/>
      <c r="D15" s="23" t="str">
        <f>IFERROR(VLOOKUP(B15,商品情報!$A$2:$B$37,2,0),"")</f>
        <v/>
      </c>
      <c r="E15" s="23" t="str">
        <f t="shared" si="0"/>
        <v/>
      </c>
      <c r="F15" s="15"/>
      <c r="G15" s="10"/>
      <c r="H15" s="15"/>
      <c r="I15" s="10"/>
      <c r="J15" s="10"/>
      <c r="K15" s="9"/>
      <c r="L15" s="9"/>
      <c r="M15" s="9"/>
      <c r="N15" s="9"/>
      <c r="O15" s="9"/>
      <c r="P15" s="9"/>
      <c r="Q15" s="9"/>
      <c r="R15" s="9"/>
      <c r="S15" s="12"/>
      <c r="T15" s="9"/>
      <c r="U15" s="9"/>
    </row>
    <row r="16" spans="1:22" ht="28" customHeight="1" x14ac:dyDescent="0.2">
      <c r="A16" s="8">
        <v>4</v>
      </c>
      <c r="B16" s="9"/>
      <c r="C16" s="11"/>
      <c r="D16" s="23" t="str">
        <f>IFERROR(VLOOKUP(B16,商品情報!$A$2:$B$37,2,0),"")</f>
        <v/>
      </c>
      <c r="E16" s="23" t="str">
        <f t="shared" si="0"/>
        <v/>
      </c>
      <c r="F16" s="15"/>
      <c r="G16" s="10"/>
      <c r="H16" s="15"/>
      <c r="I16" s="10"/>
      <c r="J16" s="10"/>
      <c r="K16" s="9"/>
      <c r="L16" s="9"/>
      <c r="M16" s="9"/>
      <c r="N16" s="9"/>
      <c r="O16" s="9"/>
      <c r="P16" s="9"/>
      <c r="Q16" s="9"/>
      <c r="R16" s="9"/>
      <c r="S16" s="12"/>
      <c r="T16" s="9"/>
      <c r="U16" s="9"/>
    </row>
    <row r="17" spans="1:21" ht="28" customHeight="1" x14ac:dyDescent="0.2">
      <c r="A17" s="8">
        <v>5</v>
      </c>
      <c r="B17" s="9"/>
      <c r="C17" s="11"/>
      <c r="D17" s="23" t="str">
        <f>IFERROR(VLOOKUP(B17,商品情報!$A$2:$B$37,2,0),"")</f>
        <v/>
      </c>
      <c r="E17" s="23" t="str">
        <f t="shared" si="0"/>
        <v/>
      </c>
      <c r="F17" s="15"/>
      <c r="G17" s="10"/>
      <c r="H17" s="15"/>
      <c r="I17" s="10"/>
      <c r="J17" s="10"/>
      <c r="K17" s="9"/>
      <c r="L17" s="9"/>
      <c r="M17" s="9"/>
      <c r="N17" s="9"/>
      <c r="O17" s="9"/>
      <c r="P17" s="9"/>
      <c r="Q17" s="9"/>
      <c r="R17" s="9"/>
      <c r="S17" s="12"/>
      <c r="T17" s="9"/>
      <c r="U17" s="9"/>
    </row>
    <row r="18" spans="1:21" ht="28" customHeight="1" x14ac:dyDescent="0.2">
      <c r="A18" s="8">
        <v>6</v>
      </c>
      <c r="B18" s="9"/>
      <c r="C18" s="11"/>
      <c r="D18" s="23" t="str">
        <f>IFERROR(VLOOKUP(B18,商品情報!$A$2:$B$37,2,0),"")</f>
        <v/>
      </c>
      <c r="E18" s="23" t="str">
        <f t="shared" si="0"/>
        <v/>
      </c>
      <c r="F18" s="15"/>
      <c r="G18" s="10"/>
      <c r="H18" s="15"/>
      <c r="I18" s="10"/>
      <c r="J18" s="10"/>
      <c r="K18" s="9"/>
      <c r="L18" s="9"/>
      <c r="M18" s="9"/>
      <c r="N18" s="9"/>
      <c r="O18" s="9"/>
      <c r="P18" s="9"/>
      <c r="Q18" s="9"/>
      <c r="R18" s="9"/>
      <c r="S18" s="12"/>
      <c r="T18" s="9"/>
      <c r="U18" s="9"/>
    </row>
    <row r="19" spans="1:21" ht="28" customHeight="1" x14ac:dyDescent="0.2">
      <c r="A19" s="8">
        <v>7</v>
      </c>
      <c r="B19" s="9"/>
      <c r="C19" s="11"/>
      <c r="D19" s="23" t="str">
        <f>IFERROR(VLOOKUP(B19,商品情報!$A$2:$B$37,2,0),"")</f>
        <v/>
      </c>
      <c r="E19" s="23" t="str">
        <f t="shared" si="0"/>
        <v/>
      </c>
      <c r="F19" s="15"/>
      <c r="G19" s="10"/>
      <c r="H19" s="15"/>
      <c r="I19" s="10"/>
      <c r="J19" s="10"/>
      <c r="K19" s="9"/>
      <c r="L19" s="9"/>
      <c r="M19" s="9"/>
      <c r="N19" s="9"/>
      <c r="O19" s="9"/>
      <c r="P19" s="9"/>
      <c r="Q19" s="9"/>
      <c r="R19" s="9"/>
      <c r="S19" s="12"/>
      <c r="T19" s="9"/>
      <c r="U19" s="9"/>
    </row>
    <row r="20" spans="1:21" ht="28" customHeight="1" x14ac:dyDescent="0.2">
      <c r="A20" s="8">
        <v>8</v>
      </c>
      <c r="B20" s="9"/>
      <c r="C20" s="11"/>
      <c r="D20" s="23" t="str">
        <f>IFERROR(VLOOKUP(B20,商品情報!$A$2:$B$37,2,0),"")</f>
        <v/>
      </c>
      <c r="E20" s="23" t="str">
        <f t="shared" si="0"/>
        <v/>
      </c>
      <c r="F20" s="15"/>
      <c r="G20" s="10"/>
      <c r="H20" s="15"/>
      <c r="I20" s="10"/>
      <c r="J20" s="10"/>
      <c r="K20" s="9"/>
      <c r="L20" s="9"/>
      <c r="M20" s="9"/>
      <c r="N20" s="9"/>
      <c r="O20" s="9"/>
      <c r="P20" s="9"/>
      <c r="Q20" s="9"/>
      <c r="R20" s="9"/>
      <c r="S20" s="12"/>
      <c r="T20" s="9"/>
      <c r="U20" s="9"/>
    </row>
    <row r="21" spans="1:21" ht="28" customHeight="1" x14ac:dyDescent="0.2">
      <c r="A21" s="8">
        <v>9</v>
      </c>
      <c r="B21" s="9"/>
      <c r="C21" s="11"/>
      <c r="D21" s="23" t="str">
        <f>IFERROR(VLOOKUP(B21,商品情報!$A$2:$B$37,2,0),"")</f>
        <v/>
      </c>
      <c r="E21" s="23" t="str">
        <f t="shared" si="0"/>
        <v/>
      </c>
      <c r="F21" s="15"/>
      <c r="G21" s="10"/>
      <c r="H21" s="15"/>
      <c r="I21" s="10"/>
      <c r="J21" s="10"/>
      <c r="K21" s="9"/>
      <c r="L21" s="9"/>
      <c r="M21" s="9"/>
      <c r="N21" s="9"/>
      <c r="O21" s="9"/>
      <c r="P21" s="9"/>
      <c r="Q21" s="9"/>
      <c r="R21" s="9"/>
      <c r="S21" s="12"/>
      <c r="T21" s="9"/>
      <c r="U21" s="9"/>
    </row>
    <row r="22" spans="1:21" ht="28" customHeight="1" x14ac:dyDescent="0.2">
      <c r="A22" s="8">
        <v>10</v>
      </c>
      <c r="B22" s="9"/>
      <c r="C22" s="11"/>
      <c r="D22" s="23" t="str">
        <f>IFERROR(VLOOKUP(B22,商品情報!$A$2:$B$37,2,0),"")</f>
        <v/>
      </c>
      <c r="E22" s="23" t="str">
        <f t="shared" si="0"/>
        <v/>
      </c>
      <c r="F22" s="15"/>
      <c r="G22" s="10"/>
      <c r="H22" s="15"/>
      <c r="I22" s="10"/>
      <c r="J22" s="10"/>
      <c r="K22" s="9"/>
      <c r="L22" s="9"/>
      <c r="M22" s="9"/>
      <c r="N22" s="9"/>
      <c r="O22" s="9"/>
      <c r="P22" s="9"/>
      <c r="Q22" s="9"/>
      <c r="R22" s="9"/>
      <c r="S22" s="12"/>
      <c r="T22" s="9"/>
      <c r="U22" s="9"/>
    </row>
    <row r="23" spans="1:21" ht="28" customHeight="1" x14ac:dyDescent="0.2">
      <c r="A23" s="8">
        <v>11</v>
      </c>
      <c r="B23" s="9"/>
      <c r="C23" s="11"/>
      <c r="D23" s="23" t="str">
        <f>IFERROR(VLOOKUP(B23,商品情報!$A$2:$B$37,2,0),"")</f>
        <v/>
      </c>
      <c r="E23" s="23" t="str">
        <f t="shared" si="0"/>
        <v/>
      </c>
      <c r="F23" s="15"/>
      <c r="G23" s="10"/>
      <c r="H23" s="15"/>
      <c r="I23" s="10"/>
      <c r="J23" s="10"/>
      <c r="K23" s="9"/>
      <c r="L23" s="9"/>
      <c r="M23" s="9"/>
      <c r="N23" s="9"/>
      <c r="O23" s="9"/>
      <c r="P23" s="9"/>
      <c r="Q23" s="9"/>
      <c r="R23" s="9"/>
      <c r="S23" s="12"/>
      <c r="T23" s="9"/>
      <c r="U23" s="9"/>
    </row>
    <row r="24" spans="1:21" ht="28" customHeight="1" x14ac:dyDescent="0.2">
      <c r="A24" s="8">
        <v>12</v>
      </c>
      <c r="B24" s="9"/>
      <c r="C24" s="11"/>
      <c r="D24" s="23" t="str">
        <f>IFERROR(VLOOKUP(B24,商品情報!$A$2:$B$37,2,0),"")</f>
        <v/>
      </c>
      <c r="E24" s="23" t="str">
        <f t="shared" si="0"/>
        <v/>
      </c>
      <c r="F24" s="15"/>
      <c r="G24" s="10"/>
      <c r="H24" s="15"/>
      <c r="I24" s="10"/>
      <c r="J24" s="10"/>
      <c r="K24" s="9"/>
      <c r="L24" s="9"/>
      <c r="M24" s="9"/>
      <c r="N24" s="9"/>
      <c r="O24" s="9"/>
      <c r="P24" s="9"/>
      <c r="Q24" s="9"/>
      <c r="R24" s="9"/>
      <c r="S24" s="12"/>
      <c r="T24" s="9"/>
      <c r="U24" s="9"/>
    </row>
    <row r="25" spans="1:21" ht="28" customHeight="1" x14ac:dyDescent="0.2">
      <c r="A25" s="8">
        <v>13</v>
      </c>
      <c r="B25" s="9"/>
      <c r="C25" s="11"/>
      <c r="D25" s="23" t="str">
        <f>IFERROR(VLOOKUP(B25,商品情報!$A$2:$B$37,2,0),"")</f>
        <v/>
      </c>
      <c r="E25" s="23" t="str">
        <f t="shared" si="0"/>
        <v/>
      </c>
      <c r="F25" s="15"/>
      <c r="G25" s="10"/>
      <c r="H25" s="15"/>
      <c r="I25" s="10"/>
      <c r="J25" s="10"/>
      <c r="K25" s="9"/>
      <c r="L25" s="9"/>
      <c r="M25" s="9"/>
      <c r="N25" s="9"/>
      <c r="O25" s="9"/>
      <c r="P25" s="9"/>
      <c r="Q25" s="9"/>
      <c r="R25" s="9"/>
      <c r="S25" s="12"/>
      <c r="T25" s="9"/>
      <c r="U25" s="9"/>
    </row>
    <row r="26" spans="1:21" ht="28" customHeight="1" x14ac:dyDescent="0.2">
      <c r="A26" s="8">
        <v>14</v>
      </c>
      <c r="B26" s="9"/>
      <c r="C26" s="11"/>
      <c r="D26" s="23" t="str">
        <f>IFERROR(VLOOKUP(B26,商品情報!$A$2:$B$37,2,0),"")</f>
        <v/>
      </c>
      <c r="E26" s="23" t="str">
        <f t="shared" si="0"/>
        <v/>
      </c>
      <c r="F26" s="15"/>
      <c r="G26" s="10"/>
      <c r="H26" s="15"/>
      <c r="I26" s="10"/>
      <c r="J26" s="10"/>
      <c r="K26" s="9"/>
      <c r="L26" s="9"/>
      <c r="M26" s="9"/>
      <c r="N26" s="9"/>
      <c r="O26" s="9"/>
      <c r="P26" s="9"/>
      <c r="Q26" s="9"/>
      <c r="R26" s="9"/>
      <c r="S26" s="12"/>
      <c r="T26" s="9"/>
      <c r="U26" s="9"/>
    </row>
    <row r="27" spans="1:21" ht="28" customHeight="1" x14ac:dyDescent="0.2">
      <c r="A27" s="8">
        <v>15</v>
      </c>
      <c r="B27" s="9"/>
      <c r="C27" s="11"/>
      <c r="D27" s="23" t="str">
        <f>IFERROR(VLOOKUP(B27,商品情報!$A$2:$B$37,2,0),"")</f>
        <v/>
      </c>
      <c r="E27" s="23" t="str">
        <f t="shared" si="0"/>
        <v/>
      </c>
      <c r="F27" s="15"/>
      <c r="G27" s="10"/>
      <c r="H27" s="15"/>
      <c r="I27" s="10"/>
      <c r="J27" s="10"/>
      <c r="K27" s="9"/>
      <c r="L27" s="9"/>
      <c r="M27" s="9"/>
      <c r="N27" s="9"/>
      <c r="O27" s="9"/>
      <c r="P27" s="9"/>
      <c r="Q27" s="9"/>
      <c r="R27" s="9"/>
      <c r="S27" s="12"/>
      <c r="T27" s="9"/>
      <c r="U27" s="9"/>
    </row>
    <row r="28" spans="1:21" ht="28" customHeight="1" x14ac:dyDescent="0.2">
      <c r="A28" s="8">
        <v>16</v>
      </c>
      <c r="B28" s="9"/>
      <c r="C28" s="11"/>
      <c r="D28" s="23" t="str">
        <f>IFERROR(VLOOKUP(B28,商品情報!$A$2:$B$37,2,0),"")</f>
        <v/>
      </c>
      <c r="E28" s="23" t="str">
        <f t="shared" si="0"/>
        <v/>
      </c>
      <c r="F28" s="15"/>
      <c r="G28" s="10"/>
      <c r="H28" s="15"/>
      <c r="I28" s="10"/>
      <c r="J28" s="10"/>
      <c r="K28" s="9"/>
      <c r="L28" s="9"/>
      <c r="M28" s="9"/>
      <c r="N28" s="9"/>
      <c r="O28" s="9"/>
      <c r="P28" s="9"/>
      <c r="Q28" s="9"/>
      <c r="R28" s="9"/>
      <c r="S28" s="12"/>
      <c r="T28" s="9"/>
      <c r="U28" s="9"/>
    </row>
    <row r="29" spans="1:21" ht="28" customHeight="1" x14ac:dyDescent="0.2">
      <c r="A29" s="8">
        <v>17</v>
      </c>
      <c r="B29" s="9"/>
      <c r="C29" s="11"/>
      <c r="D29" s="23" t="str">
        <f>IFERROR(VLOOKUP(B29,商品情報!$A$2:$B$37,2,0),"")</f>
        <v/>
      </c>
      <c r="E29" s="23" t="str">
        <f t="shared" si="0"/>
        <v/>
      </c>
      <c r="F29" s="15"/>
      <c r="G29" s="10"/>
      <c r="H29" s="15"/>
      <c r="I29" s="10"/>
      <c r="J29" s="10"/>
      <c r="K29" s="9"/>
      <c r="L29" s="9"/>
      <c r="M29" s="9"/>
      <c r="N29" s="9"/>
      <c r="O29" s="9"/>
      <c r="P29" s="9"/>
      <c r="Q29" s="9"/>
      <c r="R29" s="9"/>
      <c r="S29" s="12"/>
      <c r="T29" s="9"/>
      <c r="U29" s="9"/>
    </row>
    <row r="30" spans="1:21" ht="28" customHeight="1" x14ac:dyDescent="0.2">
      <c r="A30" s="8">
        <v>18</v>
      </c>
      <c r="B30" s="9"/>
      <c r="C30" s="11"/>
      <c r="D30" s="23" t="str">
        <f>IFERROR(VLOOKUP(B30,商品情報!$A$2:$B$37,2,0),"")</f>
        <v/>
      </c>
      <c r="E30" s="23" t="str">
        <f t="shared" si="0"/>
        <v/>
      </c>
      <c r="F30" s="15"/>
      <c r="G30" s="10"/>
      <c r="H30" s="15"/>
      <c r="I30" s="10"/>
      <c r="J30" s="10"/>
      <c r="K30" s="9"/>
      <c r="L30" s="9"/>
      <c r="M30" s="9"/>
      <c r="N30" s="9"/>
      <c r="O30" s="9"/>
      <c r="P30" s="9"/>
      <c r="Q30" s="9"/>
      <c r="R30" s="9"/>
      <c r="S30" s="12"/>
      <c r="T30" s="9"/>
      <c r="U30" s="9"/>
    </row>
    <row r="31" spans="1:21" ht="28" customHeight="1" x14ac:dyDescent="0.2">
      <c r="A31" s="8">
        <v>19</v>
      </c>
      <c r="B31" s="9"/>
      <c r="C31" s="11"/>
      <c r="D31" s="23" t="str">
        <f>IFERROR(VLOOKUP(B31,商品情報!$A$2:$B$37,2,0),"")</f>
        <v/>
      </c>
      <c r="E31" s="23" t="str">
        <f t="shared" si="0"/>
        <v/>
      </c>
      <c r="F31" s="15"/>
      <c r="G31" s="10"/>
      <c r="H31" s="15"/>
      <c r="I31" s="10"/>
      <c r="J31" s="10"/>
      <c r="K31" s="9"/>
      <c r="L31" s="9"/>
      <c r="M31" s="9"/>
      <c r="N31" s="9"/>
      <c r="O31" s="9"/>
      <c r="P31" s="9"/>
      <c r="Q31" s="9"/>
      <c r="R31" s="9"/>
      <c r="S31" s="12"/>
      <c r="T31" s="9"/>
      <c r="U31" s="9"/>
    </row>
    <row r="32" spans="1:21" ht="28" customHeight="1" x14ac:dyDescent="0.2">
      <c r="A32" s="8">
        <v>20</v>
      </c>
      <c r="B32" s="9"/>
      <c r="C32" s="11"/>
      <c r="D32" s="23" t="str">
        <f>IFERROR(VLOOKUP(B32,商品情報!$A$2:$B$37,2,0),"")</f>
        <v/>
      </c>
      <c r="E32" s="23" t="str">
        <f t="shared" si="0"/>
        <v/>
      </c>
      <c r="F32" s="15"/>
      <c r="G32" s="10"/>
      <c r="H32" s="15"/>
      <c r="I32" s="10"/>
      <c r="J32" s="10"/>
      <c r="K32" s="9"/>
      <c r="L32" s="9"/>
      <c r="M32" s="9"/>
      <c r="N32" s="9"/>
      <c r="O32" s="9"/>
      <c r="P32" s="9"/>
      <c r="Q32" s="9"/>
      <c r="R32" s="9"/>
      <c r="S32" s="12"/>
      <c r="T32" s="9"/>
      <c r="U32" s="9"/>
    </row>
    <row r="33" spans="1:21" ht="28" customHeight="1" x14ac:dyDescent="0.2">
      <c r="A33" s="8">
        <v>21</v>
      </c>
      <c r="B33" s="9"/>
      <c r="C33" s="11"/>
      <c r="D33" s="23" t="str">
        <f>IFERROR(VLOOKUP(B33,商品情報!$A$2:$B$37,2,0),"")</f>
        <v/>
      </c>
      <c r="E33" s="23" t="str">
        <f t="shared" si="0"/>
        <v/>
      </c>
      <c r="F33" s="15"/>
      <c r="G33" s="10"/>
      <c r="H33" s="15"/>
      <c r="I33" s="10"/>
      <c r="J33" s="10"/>
      <c r="K33" s="9"/>
      <c r="L33" s="9"/>
      <c r="M33" s="9"/>
      <c r="N33" s="9"/>
      <c r="O33" s="9"/>
      <c r="P33" s="9"/>
      <c r="Q33" s="9"/>
      <c r="R33" s="9"/>
      <c r="S33" s="12"/>
      <c r="T33" s="9"/>
      <c r="U33" s="9"/>
    </row>
    <row r="34" spans="1:21" ht="28" customHeight="1" x14ac:dyDescent="0.2">
      <c r="A34" s="8">
        <v>22</v>
      </c>
      <c r="B34" s="9"/>
      <c r="C34" s="11"/>
      <c r="D34" s="23" t="str">
        <f>IFERROR(VLOOKUP(B34,商品情報!$A$2:$B$37,2,0),"")</f>
        <v/>
      </c>
      <c r="E34" s="23" t="str">
        <f t="shared" si="0"/>
        <v/>
      </c>
      <c r="F34" s="15"/>
      <c r="G34" s="10"/>
      <c r="H34" s="15"/>
      <c r="I34" s="10"/>
      <c r="J34" s="10"/>
      <c r="K34" s="9"/>
      <c r="L34" s="9"/>
      <c r="M34" s="9"/>
      <c r="N34" s="9"/>
      <c r="O34" s="9"/>
      <c r="P34" s="9"/>
      <c r="Q34" s="9"/>
      <c r="R34" s="9"/>
      <c r="S34" s="12"/>
      <c r="T34" s="9"/>
      <c r="U34" s="9"/>
    </row>
    <row r="35" spans="1:21" ht="28" customHeight="1" x14ac:dyDescent="0.2">
      <c r="A35" s="8">
        <v>23</v>
      </c>
      <c r="B35" s="9"/>
      <c r="C35" s="11"/>
      <c r="D35" s="23" t="str">
        <f>IFERROR(VLOOKUP(B35,商品情報!$A$2:$B$37,2,0),"")</f>
        <v/>
      </c>
      <c r="E35" s="23" t="str">
        <f t="shared" si="0"/>
        <v/>
      </c>
      <c r="F35" s="15"/>
      <c r="G35" s="10"/>
      <c r="H35" s="15"/>
      <c r="I35" s="10"/>
      <c r="J35" s="10"/>
      <c r="K35" s="9"/>
      <c r="L35" s="9"/>
      <c r="M35" s="9"/>
      <c r="N35" s="9"/>
      <c r="O35" s="9"/>
      <c r="P35" s="9"/>
      <c r="Q35" s="9"/>
      <c r="R35" s="9"/>
      <c r="S35" s="12"/>
      <c r="T35" s="9"/>
      <c r="U35" s="9"/>
    </row>
    <row r="36" spans="1:21" ht="28" customHeight="1" x14ac:dyDescent="0.2">
      <c r="A36" s="8">
        <v>24</v>
      </c>
      <c r="B36" s="9"/>
      <c r="C36" s="11"/>
      <c r="D36" s="23" t="str">
        <f>IFERROR(VLOOKUP(B36,商品情報!$A$2:$B$37,2,0),"")</f>
        <v/>
      </c>
      <c r="E36" s="23" t="str">
        <f t="shared" si="0"/>
        <v/>
      </c>
      <c r="F36" s="15"/>
      <c r="G36" s="10"/>
      <c r="H36" s="15"/>
      <c r="I36" s="10"/>
      <c r="J36" s="10"/>
      <c r="K36" s="9"/>
      <c r="L36" s="9"/>
      <c r="M36" s="9"/>
      <c r="N36" s="9"/>
      <c r="O36" s="9"/>
      <c r="P36" s="9"/>
      <c r="Q36" s="9"/>
      <c r="R36" s="9"/>
      <c r="S36" s="12"/>
      <c r="T36" s="9"/>
      <c r="U36" s="9"/>
    </row>
    <row r="37" spans="1:21" ht="28" customHeight="1" x14ac:dyDescent="0.2">
      <c r="A37" s="8">
        <v>25</v>
      </c>
      <c r="B37" s="9"/>
      <c r="C37" s="11"/>
      <c r="D37" s="23" t="str">
        <f>IFERROR(VLOOKUP(B37,商品情報!$A$2:$B$37,2,0),"")</f>
        <v/>
      </c>
      <c r="E37" s="23" t="str">
        <f t="shared" si="0"/>
        <v/>
      </c>
      <c r="F37" s="15"/>
      <c r="G37" s="10"/>
      <c r="H37" s="15"/>
      <c r="I37" s="10"/>
      <c r="J37" s="10"/>
      <c r="K37" s="9"/>
      <c r="L37" s="9"/>
      <c r="M37" s="9"/>
      <c r="N37" s="9"/>
      <c r="O37" s="9"/>
      <c r="P37" s="9"/>
      <c r="Q37" s="9"/>
      <c r="R37" s="9"/>
      <c r="S37" s="12"/>
      <c r="T37" s="9"/>
      <c r="U37" s="9"/>
    </row>
    <row r="38" spans="1:21" ht="28" customHeight="1" x14ac:dyDescent="0.2">
      <c r="A38" s="8">
        <v>26</v>
      </c>
      <c r="B38" s="9"/>
      <c r="C38" s="11"/>
      <c r="D38" s="23" t="str">
        <f>IFERROR(VLOOKUP(B38,商品情報!$A$2:$B$37,2,0),"")</f>
        <v/>
      </c>
      <c r="E38" s="23" t="str">
        <f t="shared" si="0"/>
        <v/>
      </c>
      <c r="F38" s="15"/>
      <c r="G38" s="10"/>
      <c r="H38" s="15"/>
      <c r="I38" s="10"/>
      <c r="J38" s="10"/>
      <c r="K38" s="9"/>
      <c r="L38" s="9"/>
      <c r="M38" s="9"/>
      <c r="N38" s="9"/>
      <c r="O38" s="9"/>
      <c r="P38" s="9"/>
      <c r="Q38" s="9"/>
      <c r="R38" s="9"/>
      <c r="S38" s="12"/>
      <c r="T38" s="9"/>
      <c r="U38" s="9"/>
    </row>
    <row r="39" spans="1:21" ht="28" customHeight="1" x14ac:dyDescent="0.2">
      <c r="A39" s="8">
        <v>27</v>
      </c>
      <c r="B39" s="9"/>
      <c r="C39" s="11"/>
      <c r="D39" s="23" t="str">
        <f>IFERROR(VLOOKUP(B39,商品情報!$A$2:$B$37,2,0),"")</f>
        <v/>
      </c>
      <c r="E39" s="23" t="str">
        <f t="shared" si="0"/>
        <v/>
      </c>
      <c r="F39" s="15"/>
      <c r="G39" s="10"/>
      <c r="H39" s="15"/>
      <c r="I39" s="10"/>
      <c r="J39" s="10"/>
      <c r="K39" s="9"/>
      <c r="L39" s="9"/>
      <c r="M39" s="9"/>
      <c r="N39" s="9"/>
      <c r="O39" s="9"/>
      <c r="P39" s="9"/>
      <c r="Q39" s="9"/>
      <c r="R39" s="9"/>
      <c r="S39" s="12"/>
      <c r="T39" s="9"/>
      <c r="U39" s="9"/>
    </row>
    <row r="40" spans="1:21" ht="28" customHeight="1" x14ac:dyDescent="0.2">
      <c r="A40" s="8">
        <v>28</v>
      </c>
      <c r="B40" s="9"/>
      <c r="C40" s="11"/>
      <c r="D40" s="23" t="str">
        <f>IFERROR(VLOOKUP(B40,商品情報!$A$2:$B$37,2,0),"")</f>
        <v/>
      </c>
      <c r="E40" s="23" t="str">
        <f t="shared" si="0"/>
        <v/>
      </c>
      <c r="F40" s="15"/>
      <c r="G40" s="10"/>
      <c r="H40" s="15"/>
      <c r="I40" s="10"/>
      <c r="J40" s="10"/>
      <c r="K40" s="9"/>
      <c r="L40" s="9"/>
      <c r="M40" s="9"/>
      <c r="N40" s="9"/>
      <c r="O40" s="9"/>
      <c r="P40" s="9"/>
      <c r="Q40" s="9"/>
      <c r="R40" s="9"/>
      <c r="S40" s="12"/>
      <c r="T40" s="9"/>
      <c r="U40" s="9"/>
    </row>
    <row r="41" spans="1:21" ht="28" customHeight="1" x14ac:dyDescent="0.2">
      <c r="A41" s="8">
        <v>29</v>
      </c>
      <c r="B41" s="9"/>
      <c r="C41" s="11"/>
      <c r="D41" s="23" t="str">
        <f>IFERROR(VLOOKUP(B41,商品情報!$A$2:$B$37,2,0),"")</f>
        <v/>
      </c>
      <c r="E41" s="23" t="str">
        <f t="shared" si="0"/>
        <v/>
      </c>
      <c r="F41" s="15"/>
      <c r="G41" s="10"/>
      <c r="H41" s="15"/>
      <c r="I41" s="10"/>
      <c r="J41" s="10"/>
      <c r="K41" s="9"/>
      <c r="L41" s="9"/>
      <c r="M41" s="9"/>
      <c r="N41" s="9"/>
      <c r="O41" s="9"/>
      <c r="P41" s="9"/>
      <c r="Q41" s="9"/>
      <c r="R41" s="9"/>
      <c r="S41" s="12"/>
      <c r="T41" s="9"/>
      <c r="U41" s="9"/>
    </row>
    <row r="42" spans="1:21" ht="28" customHeight="1" x14ac:dyDescent="0.2">
      <c r="A42" s="8">
        <v>30</v>
      </c>
      <c r="B42" s="9"/>
      <c r="C42" s="11"/>
      <c r="D42" s="23" t="str">
        <f>IFERROR(VLOOKUP(B42,商品情報!$A$2:$B$37,2,0),"")</f>
        <v/>
      </c>
      <c r="E42" s="23" t="str">
        <f t="shared" si="0"/>
        <v/>
      </c>
      <c r="F42" s="15"/>
      <c r="G42" s="10"/>
      <c r="H42" s="15"/>
      <c r="I42" s="10"/>
      <c r="J42" s="10"/>
      <c r="K42" s="9"/>
      <c r="L42" s="9"/>
      <c r="M42" s="9"/>
      <c r="N42" s="9"/>
      <c r="O42" s="9"/>
      <c r="P42" s="9"/>
      <c r="Q42" s="9"/>
      <c r="R42" s="9"/>
      <c r="S42" s="12"/>
      <c r="T42" s="9"/>
      <c r="U42" s="9"/>
    </row>
    <row r="43" spans="1:21" ht="28" customHeight="1" x14ac:dyDescent="0.2">
      <c r="D43" s="32" t="s">
        <v>102</v>
      </c>
      <c r="E43" s="23">
        <f>SUM(E13:E42)</f>
        <v>0</v>
      </c>
    </row>
  </sheetData>
  <dataConsolidate/>
  <mergeCells count="25">
    <mergeCell ref="A1:I1"/>
    <mergeCell ref="L1:O1"/>
    <mergeCell ref="P1:V1"/>
    <mergeCell ref="F6:J6"/>
    <mergeCell ref="F4:J4"/>
    <mergeCell ref="H5:J5"/>
    <mergeCell ref="F5:G5"/>
    <mergeCell ref="A4:B6"/>
    <mergeCell ref="A3:B3"/>
    <mergeCell ref="C3:G3"/>
    <mergeCell ref="I3:J3"/>
    <mergeCell ref="C4:E4"/>
    <mergeCell ref="C5:E5"/>
    <mergeCell ref="C6:E6"/>
    <mergeCell ref="A10:A12"/>
    <mergeCell ref="O10:R10"/>
    <mergeCell ref="N3:R6"/>
    <mergeCell ref="M3:M6"/>
    <mergeCell ref="T3:V6"/>
    <mergeCell ref="U10:U11"/>
    <mergeCell ref="F10:G10"/>
    <mergeCell ref="S10:T10"/>
    <mergeCell ref="K10:N10"/>
    <mergeCell ref="H10:J10"/>
    <mergeCell ref="B10:E10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商品情報!$D$1:$D$5</xm:f>
          </x14:formula1>
          <xm:sqref>J13:J42</xm:sqref>
        </x14:dataValidation>
        <x14:dataValidation type="list" allowBlank="1" showInputMessage="1" showErrorMessage="1" xr:uid="{00000000-0002-0000-0000-000004000000}">
          <x14:formula1>
            <xm:f>商品情報!$F$1:$F$7</xm:f>
          </x14:formula1>
          <xm:sqref>T13:T42</xm:sqref>
        </x14:dataValidation>
        <x14:dataValidation type="list" allowBlank="1" showInputMessage="1" showErrorMessage="1" xr:uid="{00000000-0002-0000-0000-000005000000}">
          <x14:formula1>
            <xm:f>商品情報!$C$1:$C$13</xm:f>
          </x14:formula1>
          <xm:sqref>H13:H42</xm:sqref>
        </x14:dataValidation>
        <x14:dataValidation type="list" allowBlank="1" showInputMessage="1" showErrorMessage="1" xr:uid="{960E9CC6-AD04-4BB0-BF4F-FBEE060B1BF3}">
          <x14:formula1>
            <xm:f>商品情報!$E$1:$E$12</xm:f>
          </x14:formula1>
          <xm:sqref>F13:F42</xm:sqref>
        </x14:dataValidation>
        <x14:dataValidation type="list" allowBlank="1" showInputMessage="1" showErrorMessage="1" xr:uid="{3F2667BA-2460-4F1C-A7E6-34F036BF6997}">
          <x14:formula1>
            <xm:f>商品情報!$A$2:$A$37</xm:f>
          </x14:formula1>
          <xm:sqref>B13:B42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A27" sqref="A27"/>
    </sheetView>
  </sheetViews>
  <sheetFormatPr defaultColWidth="9" defaultRowHeight="13" x14ac:dyDescent="0.2"/>
  <cols>
    <col min="1" max="1" width="42.6640625" style="18" customWidth="1"/>
    <col min="2" max="2" width="9" style="18"/>
    <col min="3" max="3" width="29.58203125" style="18" bestFit="1" customWidth="1"/>
    <col min="4" max="4" width="17.25" style="18" bestFit="1" customWidth="1"/>
    <col min="5" max="5" width="29.58203125" style="18" bestFit="1" customWidth="1"/>
    <col min="6" max="6" width="16.25" style="18" bestFit="1" customWidth="1"/>
    <col min="7" max="16384" width="9" style="18"/>
  </cols>
  <sheetData>
    <row r="1" spans="1:6" x14ac:dyDescent="0.2">
      <c r="C1" s="18" t="s">
        <v>51</v>
      </c>
      <c r="D1" s="18" t="s">
        <v>41</v>
      </c>
      <c r="E1" s="18" t="s">
        <v>86</v>
      </c>
      <c r="F1" s="18" t="s">
        <v>44</v>
      </c>
    </row>
    <row r="2" spans="1:6" x14ac:dyDescent="0.2">
      <c r="A2" s="18" t="s">
        <v>122</v>
      </c>
      <c r="B2" s="17">
        <v>6788</v>
      </c>
      <c r="C2" s="18" t="s">
        <v>52</v>
      </c>
      <c r="D2" s="18" t="s">
        <v>34</v>
      </c>
      <c r="E2" s="18" t="s">
        <v>75</v>
      </c>
      <c r="F2" s="18" t="s">
        <v>42</v>
      </c>
    </row>
    <row r="3" spans="1:6" x14ac:dyDescent="0.2">
      <c r="A3" s="18" t="s">
        <v>123</v>
      </c>
      <c r="B3" s="17">
        <v>7544</v>
      </c>
      <c r="C3" s="18" t="s">
        <v>53</v>
      </c>
      <c r="D3" s="18" t="s">
        <v>35</v>
      </c>
      <c r="E3" s="18" t="s">
        <v>76</v>
      </c>
      <c r="F3" s="18" t="s">
        <v>48</v>
      </c>
    </row>
    <row r="4" spans="1:6" x14ac:dyDescent="0.2">
      <c r="A4" s="18" t="s">
        <v>95</v>
      </c>
      <c r="B4" s="17">
        <v>4844</v>
      </c>
      <c r="C4" s="18" t="s">
        <v>54</v>
      </c>
      <c r="D4" s="18" t="s">
        <v>36</v>
      </c>
      <c r="E4" s="18" t="s">
        <v>85</v>
      </c>
      <c r="F4" s="18" t="s">
        <v>43</v>
      </c>
    </row>
    <row r="5" spans="1:6" x14ac:dyDescent="0.2">
      <c r="A5" s="18" t="s">
        <v>103</v>
      </c>
      <c r="B5" s="17">
        <v>5600</v>
      </c>
      <c r="C5" s="18" t="s">
        <v>55</v>
      </c>
      <c r="D5" s="18" t="s">
        <v>37</v>
      </c>
      <c r="E5" s="18" t="s">
        <v>77</v>
      </c>
      <c r="F5" s="18" t="s">
        <v>45</v>
      </c>
    </row>
    <row r="6" spans="1:6" x14ac:dyDescent="0.2">
      <c r="A6" s="18" t="s">
        <v>104</v>
      </c>
      <c r="B6" s="17">
        <v>8300</v>
      </c>
      <c r="C6" s="18" t="s">
        <v>56</v>
      </c>
      <c r="E6" s="18" t="s">
        <v>78</v>
      </c>
      <c r="F6" s="18" t="s">
        <v>46</v>
      </c>
    </row>
    <row r="7" spans="1:6" x14ac:dyDescent="0.2">
      <c r="A7" s="18" t="s">
        <v>94</v>
      </c>
      <c r="B7" s="17">
        <v>4088</v>
      </c>
      <c r="C7" s="18" t="s">
        <v>57</v>
      </c>
      <c r="E7" s="18" t="s">
        <v>79</v>
      </c>
      <c r="F7" s="18" t="s">
        <v>47</v>
      </c>
    </row>
    <row r="8" spans="1:6" x14ac:dyDescent="0.2">
      <c r="A8" s="18" t="s">
        <v>105</v>
      </c>
      <c r="B8" s="17">
        <v>6032</v>
      </c>
      <c r="C8" s="18" t="s">
        <v>58</v>
      </c>
      <c r="E8" s="18" t="s">
        <v>80</v>
      </c>
    </row>
    <row r="9" spans="1:6" x14ac:dyDescent="0.2">
      <c r="A9" s="18" t="s">
        <v>87</v>
      </c>
      <c r="B9" s="17">
        <v>2360</v>
      </c>
      <c r="C9" s="18" t="s">
        <v>59</v>
      </c>
      <c r="E9" s="18" t="s">
        <v>81</v>
      </c>
    </row>
    <row r="10" spans="1:6" x14ac:dyDescent="0.2">
      <c r="A10" s="18" t="s">
        <v>88</v>
      </c>
      <c r="B10" s="17">
        <v>2360</v>
      </c>
      <c r="C10" s="18" t="s">
        <v>60</v>
      </c>
      <c r="E10" s="18" t="s">
        <v>82</v>
      </c>
    </row>
    <row r="11" spans="1:6" x14ac:dyDescent="0.2">
      <c r="A11" s="18" t="s">
        <v>90</v>
      </c>
      <c r="B11" s="17">
        <v>3440</v>
      </c>
      <c r="C11" s="18" t="s">
        <v>61</v>
      </c>
      <c r="E11" s="18" t="s">
        <v>83</v>
      </c>
    </row>
    <row r="12" spans="1:6" x14ac:dyDescent="0.2">
      <c r="A12" s="18" t="s">
        <v>89</v>
      </c>
      <c r="B12" s="17">
        <v>3440</v>
      </c>
      <c r="C12" s="18" t="s">
        <v>62</v>
      </c>
      <c r="E12" s="18" t="s">
        <v>84</v>
      </c>
    </row>
    <row r="13" spans="1:6" x14ac:dyDescent="0.2">
      <c r="A13" s="18" t="s">
        <v>91</v>
      </c>
      <c r="B13" s="17">
        <v>2360</v>
      </c>
      <c r="C13" s="18" t="s">
        <v>63</v>
      </c>
    </row>
    <row r="14" spans="1:6" x14ac:dyDescent="0.2">
      <c r="A14" s="18" t="s">
        <v>92</v>
      </c>
      <c r="B14" s="17">
        <v>2900</v>
      </c>
    </row>
    <row r="15" spans="1:6" x14ac:dyDescent="0.2">
      <c r="A15" s="18" t="s">
        <v>124</v>
      </c>
      <c r="B15" s="17">
        <v>1000</v>
      </c>
    </row>
    <row r="16" spans="1:6" x14ac:dyDescent="0.2">
      <c r="A16" s="18" t="s">
        <v>33</v>
      </c>
      <c r="B16" s="17">
        <v>2000</v>
      </c>
    </row>
    <row r="17" spans="1:2" x14ac:dyDescent="0.2">
      <c r="A17" s="18" t="s">
        <v>121</v>
      </c>
      <c r="B17" s="17">
        <v>3440</v>
      </c>
    </row>
    <row r="18" spans="1:2" x14ac:dyDescent="0.2">
      <c r="A18" s="18" t="s">
        <v>125</v>
      </c>
      <c r="B18" s="17">
        <v>2576</v>
      </c>
    </row>
    <row r="19" spans="1:2" x14ac:dyDescent="0.2">
      <c r="A19" s="18" t="s">
        <v>126</v>
      </c>
      <c r="B19" s="17">
        <v>3440</v>
      </c>
    </row>
    <row r="20" spans="1:2" x14ac:dyDescent="0.2">
      <c r="A20" s="18" t="s">
        <v>127</v>
      </c>
      <c r="B20" s="17">
        <v>4304</v>
      </c>
    </row>
    <row r="21" spans="1:2" x14ac:dyDescent="0.2">
      <c r="A21" s="18" t="s">
        <v>128</v>
      </c>
      <c r="B21" s="17">
        <v>5816</v>
      </c>
    </row>
    <row r="22" spans="1:2" x14ac:dyDescent="0.2">
      <c r="A22" s="18" t="s">
        <v>129</v>
      </c>
      <c r="B22" s="17">
        <v>4736</v>
      </c>
    </row>
    <row r="23" spans="1:2" x14ac:dyDescent="0.2">
      <c r="A23" s="18" t="s">
        <v>93</v>
      </c>
      <c r="B23" s="17">
        <v>1700</v>
      </c>
    </row>
    <row r="24" spans="1:2" x14ac:dyDescent="0.2">
      <c r="A24" s="18" t="s">
        <v>106</v>
      </c>
      <c r="B24" s="30">
        <v>41040</v>
      </c>
    </row>
    <row r="25" spans="1:2" x14ac:dyDescent="0.2">
      <c r="A25" s="18" t="s">
        <v>107</v>
      </c>
      <c r="B25" s="30">
        <v>32400</v>
      </c>
    </row>
    <row r="26" spans="1:2" x14ac:dyDescent="0.2">
      <c r="A26" s="18" t="s">
        <v>108</v>
      </c>
      <c r="B26" s="30">
        <v>23760</v>
      </c>
    </row>
    <row r="27" spans="1:2" x14ac:dyDescent="0.2">
      <c r="A27" s="18" t="s">
        <v>109</v>
      </c>
      <c r="B27" s="30">
        <v>14040</v>
      </c>
    </row>
    <row r="28" spans="1:2" x14ac:dyDescent="0.2">
      <c r="A28" s="18" t="s">
        <v>119</v>
      </c>
      <c r="B28" s="30">
        <v>8580</v>
      </c>
    </row>
    <row r="29" spans="1:2" x14ac:dyDescent="0.2">
      <c r="A29" s="18" t="s">
        <v>110</v>
      </c>
      <c r="B29" s="17">
        <v>16000</v>
      </c>
    </row>
    <row r="30" spans="1:2" x14ac:dyDescent="0.2">
      <c r="A30" s="18" t="s">
        <v>111</v>
      </c>
      <c r="B30" s="17">
        <v>24000</v>
      </c>
    </row>
    <row r="31" spans="1:2" x14ac:dyDescent="0.2">
      <c r="A31" s="18" t="s">
        <v>112</v>
      </c>
      <c r="B31" s="17">
        <v>43600</v>
      </c>
    </row>
    <row r="32" spans="1:2" x14ac:dyDescent="0.2">
      <c r="A32" s="18" t="s">
        <v>113</v>
      </c>
      <c r="B32" s="17">
        <v>13800</v>
      </c>
    </row>
    <row r="33" spans="1:2" x14ac:dyDescent="0.2">
      <c r="A33" s="18" t="s">
        <v>114</v>
      </c>
      <c r="B33" s="17">
        <v>13800</v>
      </c>
    </row>
    <row r="34" spans="1:2" x14ac:dyDescent="0.2">
      <c r="A34" s="18" t="s">
        <v>116</v>
      </c>
      <c r="B34" s="17">
        <v>29800</v>
      </c>
    </row>
    <row r="35" spans="1:2" x14ac:dyDescent="0.2">
      <c r="A35" s="18" t="s">
        <v>115</v>
      </c>
      <c r="B35" s="17">
        <v>29800</v>
      </c>
    </row>
    <row r="36" spans="1:2" x14ac:dyDescent="0.2">
      <c r="A36" s="18" t="s">
        <v>117</v>
      </c>
      <c r="B36" s="17">
        <v>15180</v>
      </c>
    </row>
    <row r="37" spans="1:2" x14ac:dyDescent="0.2">
      <c r="A37" s="18" t="s">
        <v>118</v>
      </c>
      <c r="B37" s="17">
        <v>15180</v>
      </c>
    </row>
  </sheetData>
  <sortState xmlns:xlrd2="http://schemas.microsoft.com/office/spreadsheetml/2017/richdata2" ref="A16:B16">
    <sortCondition ref="B16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ギフト</vt:lpstr>
      <vt:lpstr>商品情報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村中 ゆかり</dc:creator>
  <cp:lastModifiedBy>m.ochi@chunagon.co.jp</cp:lastModifiedBy>
  <dcterms:created xsi:type="dcterms:W3CDTF">2018-05-18T00:40:12Z</dcterms:created>
  <dcterms:modified xsi:type="dcterms:W3CDTF">2025-01-31T02:33:25Z</dcterms:modified>
</cp:coreProperties>
</file>